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L7" i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6"/>
  <c r="I7"/>
  <c r="K7" s="1"/>
  <c r="I8"/>
  <c r="K8" s="1"/>
  <c r="I9"/>
  <c r="K9" s="1"/>
  <c r="I10"/>
  <c r="K10" s="1"/>
  <c r="I11"/>
  <c r="K11" s="1"/>
  <c r="I12"/>
  <c r="K12" s="1"/>
  <c r="I13"/>
  <c r="K13" s="1"/>
  <c r="I14"/>
  <c r="K14" s="1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6"/>
  <c r="K6" s="1"/>
</calcChain>
</file>

<file path=xl/sharedStrings.xml><?xml version="1.0" encoding="utf-8"?>
<sst xmlns="http://schemas.openxmlformats.org/spreadsheetml/2006/main" count="87" uniqueCount="56">
  <si>
    <t>RECOVERY TANK ASSEMBLY</t>
  </si>
  <si>
    <t>1A</t>
  </si>
  <si>
    <t>CLAMP, 2.0" WORM GEAR X.312</t>
  </si>
  <si>
    <t>1 B</t>
  </si>
  <si>
    <t>CLAMP, 2.0" NYLON RATCHET</t>
  </si>
  <si>
    <t>CLAMP, 2.0" WORM GEAR</t>
  </si>
  <si>
    <t>CORD, DRAIN HOSE</t>
  </si>
  <si>
    <t>COVER, REC. TANK</t>
  </si>
  <si>
    <t>DOME, CLP FAMILY</t>
  </si>
  <si>
    <t>FLOAT SHUT-OFF</t>
  </si>
  <si>
    <t>GASKET, DOME</t>
  </si>
  <si>
    <t>GASKET, PORT COVER</t>
  </si>
  <si>
    <t>HOSE, 1.5 X 12.0 DRAIN</t>
  </si>
  <si>
    <t>10A</t>
  </si>
  <si>
    <t>HOSE, INSERT</t>
  </si>
  <si>
    <t>10B</t>
  </si>
  <si>
    <t>HOSEBARB, 1.5 DOUBLE MCHD</t>
  </si>
  <si>
    <t>11A</t>
  </si>
  <si>
    <t>HOSE, CAP</t>
  </si>
  <si>
    <t>11B</t>
  </si>
  <si>
    <t>PLUG, DRAIN HOSE</t>
  </si>
  <si>
    <t>SCR, #10 X 3/4 PPHST TYPE B</t>
  </si>
  <si>
    <t>TANK, CDT RECOVERY</t>
  </si>
  <si>
    <t>14A</t>
  </si>
  <si>
    <t>BRKT, HOSE HOOK</t>
  </si>
  <si>
    <t>14B</t>
  </si>
  <si>
    <t>BRKT, RECOVERY HOSE MTG</t>
  </si>
  <si>
    <t>CORD, 99807 1/8 X 12"</t>
  </si>
  <si>
    <t>LABEL, WARNING</t>
  </si>
  <si>
    <t>LABEL, MAIN</t>
  </si>
  <si>
    <t>DOME ASM, CLP FAM</t>
  </si>
  <si>
    <t>BFP8 86038500 05/11/07</t>
  </si>
  <si>
    <t>5-14</t>
  </si>
  <si>
    <t>E85458</t>
  </si>
  <si>
    <t>E85358</t>
  </si>
  <si>
    <t>E11535</t>
  </si>
  <si>
    <t>E87615</t>
  </si>
  <si>
    <t>E87557</t>
  </si>
  <si>
    <t>E87309</t>
  </si>
  <si>
    <t>E87511</t>
  </si>
  <si>
    <t>E87711</t>
  </si>
  <si>
    <t>E87710</t>
  </si>
  <si>
    <t>E87572</t>
  </si>
  <si>
    <t>E87168</t>
  </si>
  <si>
    <t>E87619</t>
  </si>
  <si>
    <t>E87620</t>
  </si>
  <si>
    <t>E87491</t>
  </si>
  <si>
    <t>E87563</t>
  </si>
  <si>
    <t>E87257</t>
  </si>
  <si>
    <t>E87237</t>
  </si>
  <si>
    <t>E87513</t>
  </si>
  <si>
    <t>Item</t>
  </si>
  <si>
    <t>SKU</t>
  </si>
  <si>
    <t>QTY</t>
  </si>
  <si>
    <t>Description</t>
  </si>
  <si>
    <t xml:space="preserve">E87573             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</si>
</sst>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 Italic"/>
    </font>
    <font>
      <sz val="8"/>
      <color rgb="FF000000"/>
      <name val="Times New Roman"/>
      <family val="1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49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left" indent="7"/>
    </xf>
    <xf numFmtId="0" fontId="6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3" fillId="0" borderId="0" xfId="0" applyFont="1" applyAlignment="1">
      <alignment horizontal="left" indent="4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9"/>
  <sheetViews>
    <sheetView workbookViewId="0">
      <selection activeCell="L18" sqref="L18"/>
    </sheetView>
  </sheetViews>
  <sheetFormatPr defaultRowHeight="15"/>
  <cols>
    <col min="1" max="1" width="26" bestFit="1" customWidth="1"/>
    <col min="2" max="2" width="7.85546875" bestFit="1" customWidth="1"/>
    <col min="3" max="3" width="11.42578125" style="4" customWidth="1"/>
    <col min="4" max="4" width="6.5703125" customWidth="1"/>
    <col min="5" max="5" width="25.5703125" bestFit="1" customWidth="1"/>
    <col min="6" max="6" width="5.42578125" bestFit="1" customWidth="1"/>
    <col min="7" max="7" width="6.5703125" bestFit="1" customWidth="1"/>
  </cols>
  <sheetData>
    <row r="2" spans="1:12">
      <c r="A2" s="1" t="s">
        <v>0</v>
      </c>
    </row>
    <row r="4" spans="1:12">
      <c r="C4" s="5"/>
      <c r="D4" s="2"/>
      <c r="G4" s="2"/>
    </row>
    <row r="5" spans="1:12">
      <c r="F5" s="2"/>
    </row>
    <row r="6" spans="1:12">
      <c r="A6" s="7" t="s">
        <v>1</v>
      </c>
      <c r="B6" s="3">
        <v>86002400</v>
      </c>
      <c r="C6" s="6">
        <v>20064</v>
      </c>
      <c r="D6" s="3">
        <v>1</v>
      </c>
      <c r="E6" s="2" t="s">
        <v>2</v>
      </c>
      <c r="I6" t="str">
        <f>VLOOKUP(C6,'[1]Sheet1 (2)'!$D$2:$F$17250,3,FALSE)</f>
        <v>E8545800</v>
      </c>
      <c r="K6" t="str">
        <f>LEFT(I6,6)</f>
        <v>E85458</v>
      </c>
      <c r="L6" t="str">
        <f>VLOOKUP(C6,[2]Sheet2!$F$2:$I$17496,4,FALSE)</f>
        <v xml:space="preserve">E8545800                      </v>
      </c>
    </row>
    <row r="7" spans="1:12">
      <c r="A7" s="7" t="s">
        <v>3</v>
      </c>
      <c r="B7" s="3">
        <v>86002350</v>
      </c>
      <c r="C7" s="6">
        <v>20002</v>
      </c>
      <c r="D7" s="3">
        <v>1</v>
      </c>
      <c r="E7" s="2" t="s">
        <v>4</v>
      </c>
      <c r="I7" t="str">
        <f>VLOOKUP(C7,'[1]Sheet1 (2)'!$D$2:$F$17250,3,FALSE)</f>
        <v>E8535800</v>
      </c>
      <c r="K7" t="str">
        <f t="shared" ref="K7:K27" si="0">LEFT(I7,6)</f>
        <v>E85358</v>
      </c>
      <c r="L7" t="str">
        <f>VLOOKUP(C7,[2]Sheet2!$F$2:$I$17496,4,FALSE)</f>
        <v xml:space="preserve">E8535800                      </v>
      </c>
    </row>
    <row r="8" spans="1:12">
      <c r="A8" s="8">
        <v>2</v>
      </c>
      <c r="B8" s="3">
        <v>86233140</v>
      </c>
      <c r="C8" s="6">
        <v>20041</v>
      </c>
      <c r="D8" s="3">
        <v>1</v>
      </c>
      <c r="E8" s="2" t="s">
        <v>5</v>
      </c>
      <c r="I8" t="str">
        <f>VLOOKUP(C8,'[1]Sheet1 (2)'!$D$2:$F$17250,3,FALSE)</f>
        <v>E1153500</v>
      </c>
      <c r="K8" t="str">
        <f t="shared" si="0"/>
        <v>E11535</v>
      </c>
      <c r="L8" t="str">
        <f>VLOOKUP(C8,[2]Sheet2!$F$2:$I$17496,4,FALSE)</f>
        <v xml:space="preserve">E1153500                      </v>
      </c>
    </row>
    <row r="9" spans="1:12">
      <c r="A9" s="8">
        <v>3</v>
      </c>
      <c r="B9" s="3">
        <v>86008400</v>
      </c>
      <c r="C9" s="6">
        <v>78499</v>
      </c>
      <c r="D9" s="3">
        <v>1</v>
      </c>
      <c r="E9" s="2" t="s">
        <v>6</v>
      </c>
      <c r="I9" t="str">
        <f>VLOOKUP(C9,'[1]Sheet1 (2)'!$D$2:$F$17250,3,FALSE)</f>
        <v>E8761500</v>
      </c>
      <c r="K9" t="str">
        <f t="shared" si="0"/>
        <v>E87615</v>
      </c>
      <c r="L9" t="str">
        <f>VLOOKUP(C9,[2]Sheet2!$F$2:$I$17496,4,FALSE)</f>
        <v xml:space="preserve">E8761500                      </v>
      </c>
    </row>
    <row r="10" spans="1:12">
      <c r="A10" s="8">
        <v>4</v>
      </c>
      <c r="B10" s="3">
        <v>86003110</v>
      </c>
      <c r="C10" s="6">
        <v>27816</v>
      </c>
      <c r="D10" s="3">
        <v>2</v>
      </c>
      <c r="E10" s="2" t="s">
        <v>7</v>
      </c>
      <c r="I10" t="str">
        <f>VLOOKUP(C10,'[1]Sheet1 (2)'!$D$2:$F$17250,3,FALSE)</f>
        <v>E8755700</v>
      </c>
      <c r="K10" t="str">
        <f t="shared" si="0"/>
        <v>E87557</v>
      </c>
      <c r="L10" t="str">
        <f>VLOOKUP(C10,[2]Sheet2!$F$2:$I$17496,4,FALSE)</f>
        <v xml:space="preserve">E8755700                      </v>
      </c>
    </row>
    <row r="11" spans="1:12">
      <c r="A11" s="8">
        <v>5</v>
      </c>
      <c r="B11" s="3">
        <v>86235280</v>
      </c>
      <c r="C11" s="6">
        <v>28060</v>
      </c>
      <c r="D11" s="3">
        <v>1</v>
      </c>
      <c r="E11" s="2" t="s">
        <v>8</v>
      </c>
      <c r="I11" t="str">
        <f>VLOOKUP(C11,'[1]Sheet1 (2)'!$D$2:$F$17250,3,FALSE)</f>
        <v>E8730900</v>
      </c>
      <c r="K11" t="str">
        <f t="shared" si="0"/>
        <v>E87309</v>
      </c>
      <c r="L11" t="str">
        <f>VLOOKUP(C11,[2]Sheet2!$F$2:$I$17496,4,FALSE)</f>
        <v xml:space="preserve">E8730900                      </v>
      </c>
    </row>
    <row r="12" spans="1:12">
      <c r="A12" s="8">
        <v>6</v>
      </c>
      <c r="B12" s="3">
        <v>86003630</v>
      </c>
      <c r="C12" s="6">
        <v>34351</v>
      </c>
      <c r="D12" s="3">
        <v>1</v>
      </c>
      <c r="E12" s="2" t="s">
        <v>9</v>
      </c>
      <c r="I12" t="str">
        <f>VLOOKUP(C12,'[1]Sheet1 (2)'!$D$2:$F$17250,3,FALSE)</f>
        <v>E8751100</v>
      </c>
      <c r="K12" t="str">
        <f t="shared" si="0"/>
        <v>E87511</v>
      </c>
      <c r="L12" t="str">
        <f>VLOOKUP(C12,[2]Sheet2!$F$2:$I$17496,4,FALSE)</f>
        <v xml:space="preserve">E8751100                      </v>
      </c>
    </row>
    <row r="13" spans="1:12">
      <c r="A13" s="8">
        <v>7</v>
      </c>
      <c r="B13" s="3">
        <v>86003910</v>
      </c>
      <c r="C13" s="6">
        <v>35230</v>
      </c>
      <c r="D13" s="3">
        <v>1</v>
      </c>
      <c r="E13" s="2" t="s">
        <v>10</v>
      </c>
      <c r="I13" t="str">
        <f>VLOOKUP(C13,'[1]Sheet1 (2)'!$D$2:$F$17250,3,FALSE)</f>
        <v>E8771100</v>
      </c>
      <c r="K13" t="str">
        <f t="shared" si="0"/>
        <v>E87711</v>
      </c>
      <c r="L13" t="str">
        <f>VLOOKUP(C13,[2]Sheet2!$F$2:$I$17496,4,FALSE)</f>
        <v xml:space="preserve">E8771100                      </v>
      </c>
    </row>
    <row r="14" spans="1:12">
      <c r="A14" s="8">
        <v>8</v>
      </c>
      <c r="B14" s="3">
        <v>86003930</v>
      </c>
      <c r="C14" s="6">
        <v>35232</v>
      </c>
      <c r="D14" s="3">
        <v>2</v>
      </c>
      <c r="E14" s="2" t="s">
        <v>11</v>
      </c>
      <c r="I14" t="str">
        <f>VLOOKUP(C14,'[1]Sheet1 (2)'!$D$2:$F$17250,3,FALSE)</f>
        <v>E8771000</v>
      </c>
      <c r="K14" t="str">
        <f t="shared" si="0"/>
        <v>E87710</v>
      </c>
      <c r="L14" t="str">
        <f>VLOOKUP(C14,[2]Sheet2!$F$2:$I$17496,4,FALSE)</f>
        <v xml:space="preserve">E8771000                      </v>
      </c>
    </row>
    <row r="15" spans="1:12">
      <c r="A15" s="8">
        <v>9</v>
      </c>
      <c r="B15" s="3">
        <v>86004200</v>
      </c>
      <c r="C15" s="6">
        <v>39353</v>
      </c>
      <c r="D15" s="3">
        <v>1</v>
      </c>
      <c r="E15" s="2" t="s">
        <v>12</v>
      </c>
      <c r="I15" t="str">
        <f>VLOOKUP(C15,'[1]Sheet1 (2)'!$D$2:$F$17250,3,FALSE)</f>
        <v>E8757200</v>
      </c>
      <c r="K15" t="str">
        <f t="shared" si="0"/>
        <v>E87572</v>
      </c>
      <c r="L15" t="str">
        <f>VLOOKUP(C15,[2]Sheet2!$F$2:$I$17496,4,FALSE)</f>
        <v xml:space="preserve">E8757200                      </v>
      </c>
    </row>
    <row r="16" spans="1:12">
      <c r="A16" s="7" t="s">
        <v>13</v>
      </c>
      <c r="B16" s="3">
        <v>86004510</v>
      </c>
      <c r="C16" s="6">
        <v>41391</v>
      </c>
      <c r="D16" s="3">
        <v>1</v>
      </c>
      <c r="E16" s="2" t="s">
        <v>14</v>
      </c>
      <c r="I16" t="str">
        <f>VLOOKUP(C16,'[1]Sheet1 (2)'!$D$2:$F$17250,3,FALSE)</f>
        <v>E8716800</v>
      </c>
      <c r="K16" t="str">
        <f t="shared" si="0"/>
        <v>E87168</v>
      </c>
      <c r="L16" t="str">
        <f>VLOOKUP(C16,[2]Sheet2!$F$2:$I$17496,4,FALSE)</f>
        <v xml:space="preserve">E8716800                      </v>
      </c>
    </row>
    <row r="17" spans="1:12">
      <c r="A17" s="7" t="s">
        <v>15</v>
      </c>
      <c r="B17" s="3">
        <v>86004450</v>
      </c>
      <c r="C17" s="6">
        <v>40019</v>
      </c>
      <c r="D17" s="3">
        <v>1</v>
      </c>
      <c r="E17" s="2" t="s">
        <v>16</v>
      </c>
      <c r="I17" t="str">
        <f>VLOOKUP(C17,'[1]Sheet1 (2)'!$D$2:$F$17250,3,FALSE)</f>
        <v>E8761900</v>
      </c>
      <c r="K17" t="str">
        <f t="shared" si="0"/>
        <v>E87619</v>
      </c>
      <c r="L17" t="str">
        <f>VLOOKUP(C17,[2]Sheet2!$F$2:$I$17496,4,FALSE)</f>
        <v xml:space="preserve">E8761900                      </v>
      </c>
    </row>
    <row r="18" spans="1:12">
      <c r="A18" s="7" t="s">
        <v>17</v>
      </c>
      <c r="B18" s="3">
        <v>86004500</v>
      </c>
      <c r="C18" s="6">
        <v>41390</v>
      </c>
      <c r="D18" s="3">
        <v>1</v>
      </c>
      <c r="E18" s="2" t="s">
        <v>18</v>
      </c>
      <c r="I18" t="e">
        <f>VLOOKUP(C18,'[1]Sheet1 (2)'!$D$2:$F$17250,3,FALSE)</f>
        <v>#N/A</v>
      </c>
      <c r="K18" t="e">
        <f t="shared" si="0"/>
        <v>#N/A</v>
      </c>
      <c r="L18" t="str">
        <f>VLOOKUP(C18,[2]Sheet2!$F$2:$I$17496,4,FALSE)</f>
        <v xml:space="preserve">E8757300                      </v>
      </c>
    </row>
    <row r="19" spans="1:12">
      <c r="A19" s="7" t="s">
        <v>19</v>
      </c>
      <c r="B19" s="3">
        <v>86006240</v>
      </c>
      <c r="C19" s="6">
        <v>66227</v>
      </c>
      <c r="D19" s="3">
        <v>1</v>
      </c>
      <c r="E19" s="2" t="s">
        <v>20</v>
      </c>
      <c r="I19" t="str">
        <f>VLOOKUP(C19,'[1]Sheet1 (2)'!$D$2:$F$17250,3,FALSE)</f>
        <v>E8762000</v>
      </c>
      <c r="K19" t="str">
        <f t="shared" si="0"/>
        <v>E87620</v>
      </c>
      <c r="L19" t="str">
        <f>VLOOKUP(C19,[2]Sheet2!$F$2:$I$17496,4,FALSE)</f>
        <v xml:space="preserve">E8762000                      </v>
      </c>
    </row>
    <row r="20" spans="1:12">
      <c r="A20" s="8">
        <v>12</v>
      </c>
      <c r="B20" s="3">
        <v>86006600</v>
      </c>
      <c r="C20" s="6">
        <v>70114</v>
      </c>
      <c r="D20" s="3">
        <v>6</v>
      </c>
      <c r="E20" s="2" t="s">
        <v>21</v>
      </c>
      <c r="I20" t="str">
        <f>VLOOKUP(C20,'[1]Sheet1 (2)'!$D$2:$F$17250,3,FALSE)</f>
        <v>E8749100</v>
      </c>
      <c r="K20" t="str">
        <f t="shared" si="0"/>
        <v>E87491</v>
      </c>
      <c r="L20" t="str">
        <f>VLOOKUP(C20,[2]Sheet2!$F$2:$I$17496,4,FALSE)</f>
        <v xml:space="preserve">E8749100                      </v>
      </c>
    </row>
    <row r="21" spans="1:12">
      <c r="A21" s="8">
        <v>13</v>
      </c>
      <c r="B21" s="3">
        <v>86032250</v>
      </c>
      <c r="C21" s="6">
        <v>75258</v>
      </c>
      <c r="D21" s="3">
        <v>1</v>
      </c>
      <c r="E21" s="2" t="s">
        <v>22</v>
      </c>
      <c r="I21" t="e">
        <f>VLOOKUP(C21,'[1]Sheet1 (2)'!$D$2:$F$17250,3,FALSE)</f>
        <v>#N/A</v>
      </c>
      <c r="K21" t="e">
        <f t="shared" si="0"/>
        <v>#N/A</v>
      </c>
      <c r="L21" t="e">
        <f>VLOOKUP(C21,[2]Sheet2!$F$2:$I$17496,4,FALSE)</f>
        <v>#N/A</v>
      </c>
    </row>
    <row r="22" spans="1:12">
      <c r="A22" s="7" t="s">
        <v>23</v>
      </c>
      <c r="B22" s="3">
        <v>86001370</v>
      </c>
      <c r="C22" s="6">
        <v>140408</v>
      </c>
      <c r="D22" s="3">
        <v>1</v>
      </c>
      <c r="E22" s="2" t="s">
        <v>24</v>
      </c>
      <c r="I22" t="e">
        <f>VLOOKUP(C22,'[1]Sheet1 (2)'!$D$2:$F$17250,3,FALSE)</f>
        <v>#N/A</v>
      </c>
      <c r="K22" t="e">
        <f t="shared" si="0"/>
        <v>#N/A</v>
      </c>
      <c r="L22" t="e">
        <f>VLOOKUP(C22,[2]Sheet2!$F$2:$I$17496,4,FALSE)</f>
        <v>#N/A</v>
      </c>
    </row>
    <row r="23" spans="1:12">
      <c r="A23" s="7" t="s">
        <v>25</v>
      </c>
      <c r="B23" s="3">
        <v>86001190</v>
      </c>
      <c r="C23" s="6">
        <v>140133</v>
      </c>
      <c r="D23" s="3">
        <v>1</v>
      </c>
      <c r="E23" s="2" t="s">
        <v>26</v>
      </c>
      <c r="I23" t="str">
        <f>VLOOKUP(C23,'[1]Sheet1 (2)'!$D$2:$F$17250,3,FALSE)</f>
        <v>E8756300</v>
      </c>
      <c r="K23" t="str">
        <f t="shared" si="0"/>
        <v>E87563</v>
      </c>
      <c r="L23" t="str">
        <f>VLOOKUP(C23,[2]Sheet2!$F$2:$I$17496,4,FALSE)</f>
        <v xml:space="preserve">E8756300                      </v>
      </c>
    </row>
    <row r="24" spans="1:12">
      <c r="A24" s="8">
        <v>15</v>
      </c>
      <c r="B24" s="3">
        <v>86002870</v>
      </c>
      <c r="C24" s="6">
        <v>27417</v>
      </c>
      <c r="D24" s="3">
        <v>1</v>
      </c>
      <c r="E24" s="2" t="s">
        <v>27</v>
      </c>
      <c r="I24" t="e">
        <f>VLOOKUP(C24,'[1]Sheet1 (2)'!$D$2:$F$17250,3,FALSE)</f>
        <v>#N/A</v>
      </c>
      <c r="K24" t="e">
        <f t="shared" si="0"/>
        <v>#N/A</v>
      </c>
      <c r="L24" t="e">
        <f>VLOOKUP(C24,[2]Sheet2!$F$2:$I$17496,4,FALSE)</f>
        <v>#N/A</v>
      </c>
    </row>
    <row r="25" spans="1:12">
      <c r="A25" s="8">
        <v>16</v>
      </c>
      <c r="B25" s="3">
        <v>86242230</v>
      </c>
      <c r="C25" s="6">
        <v>500009</v>
      </c>
      <c r="D25" s="3">
        <v>1</v>
      </c>
      <c r="E25" s="2" t="s">
        <v>28</v>
      </c>
      <c r="I25" t="str">
        <f>VLOOKUP(C25,'[1]Sheet1 (2)'!$D$2:$F$17250,3,FALSE)</f>
        <v>E8725700</v>
      </c>
      <c r="K25" t="str">
        <f t="shared" si="0"/>
        <v>E87257</v>
      </c>
      <c r="L25" t="str">
        <f>VLOOKUP(C25,[2]Sheet2!$F$2:$I$17496,4,FALSE)</f>
        <v xml:space="preserve">E8725700                      </v>
      </c>
    </row>
    <row r="26" spans="1:12">
      <c r="A26" s="8">
        <v>17</v>
      </c>
      <c r="B26" s="3">
        <v>86242890</v>
      </c>
      <c r="C26" s="6">
        <v>500229</v>
      </c>
      <c r="D26" s="3">
        <v>1</v>
      </c>
      <c r="E26" s="2" t="s">
        <v>29</v>
      </c>
      <c r="I26" t="str">
        <f>VLOOKUP(C26,'[1]Sheet1 (2)'!$D$2:$F$17250,3,FALSE)</f>
        <v>E8723700</v>
      </c>
      <c r="K26" t="str">
        <f t="shared" si="0"/>
        <v>E87237</v>
      </c>
      <c r="L26" t="str">
        <f>VLOOKUP(C26,[2]Sheet2!$F$2:$I$17496,4,FALSE)</f>
        <v xml:space="preserve">E8723700                      </v>
      </c>
    </row>
    <row r="27" spans="1:12">
      <c r="A27" s="8">
        <v>18</v>
      </c>
      <c r="B27" s="3">
        <v>86003330</v>
      </c>
      <c r="C27" s="6">
        <v>28061</v>
      </c>
      <c r="D27" s="3">
        <v>1</v>
      </c>
      <c r="E27" s="2" t="s">
        <v>30</v>
      </c>
      <c r="I27" t="str">
        <f>VLOOKUP(C27,'[1]Sheet1 (2)'!$D$2:$F$17250,3,FALSE)</f>
        <v>E8751300</v>
      </c>
      <c r="K27" t="str">
        <f t="shared" si="0"/>
        <v>E87513</v>
      </c>
      <c r="L27" t="str">
        <f>VLOOKUP(C27,[2]Sheet2!$F$2:$I$17496,4,FALSE)</f>
        <v xml:space="preserve">E8751300                      </v>
      </c>
    </row>
    <row r="29" spans="1:12">
      <c r="A29" s="2" t="s">
        <v>31</v>
      </c>
      <c r="B29" s="2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6"/>
  <sheetViews>
    <sheetView tabSelected="1" workbookViewId="0">
      <selection activeCell="B17" sqref="B17"/>
    </sheetView>
  </sheetViews>
  <sheetFormatPr defaultRowHeight="15"/>
  <cols>
    <col min="1" max="1" width="11.42578125" style="9" customWidth="1"/>
    <col min="2" max="2" width="10.28515625" customWidth="1"/>
    <col min="3" max="3" width="6.140625" customWidth="1"/>
    <col min="4" max="4" width="41.7109375" customWidth="1"/>
  </cols>
  <sheetData>
    <row r="2" spans="1:4" ht="18.75">
      <c r="A2" s="10"/>
      <c r="B2" s="11"/>
      <c r="D2" s="17" t="s">
        <v>0</v>
      </c>
    </row>
    <row r="3" spans="1:4" ht="15.75">
      <c r="A3" s="10"/>
      <c r="B3" s="11"/>
      <c r="C3" s="11"/>
      <c r="D3" s="11"/>
    </row>
    <row r="4" spans="1:4" ht="15.75">
      <c r="A4" s="12" t="s">
        <v>51</v>
      </c>
      <c r="B4" s="13" t="s">
        <v>52</v>
      </c>
      <c r="C4" s="12" t="s">
        <v>53</v>
      </c>
      <c r="D4" s="14" t="s">
        <v>54</v>
      </c>
    </row>
    <row r="5" spans="1:4" ht="15.75">
      <c r="A5" s="12" t="s">
        <v>1</v>
      </c>
      <c r="B5" s="15" t="s">
        <v>33</v>
      </c>
      <c r="C5" s="12">
        <v>1</v>
      </c>
      <c r="D5" s="13" t="s">
        <v>2</v>
      </c>
    </row>
    <row r="6" spans="1:4" ht="15.75">
      <c r="A6" s="12" t="s">
        <v>3</v>
      </c>
      <c r="B6" s="15" t="s">
        <v>34</v>
      </c>
      <c r="C6" s="12">
        <v>1</v>
      </c>
      <c r="D6" s="13" t="s">
        <v>4</v>
      </c>
    </row>
    <row r="7" spans="1:4" ht="15.75">
      <c r="A7" s="12">
        <v>2</v>
      </c>
      <c r="B7" s="15" t="s">
        <v>35</v>
      </c>
      <c r="C7" s="12">
        <v>1</v>
      </c>
      <c r="D7" s="13" t="s">
        <v>5</v>
      </c>
    </row>
    <row r="8" spans="1:4" ht="15.75">
      <c r="A8" s="12">
        <v>3</v>
      </c>
      <c r="B8" s="15" t="s">
        <v>36</v>
      </c>
      <c r="C8" s="12">
        <v>1</v>
      </c>
      <c r="D8" s="13" t="s">
        <v>6</v>
      </c>
    </row>
    <row r="9" spans="1:4" ht="15.75">
      <c r="A9" s="12">
        <v>4</v>
      </c>
      <c r="B9" s="15" t="s">
        <v>37</v>
      </c>
      <c r="C9" s="12">
        <v>2</v>
      </c>
      <c r="D9" s="13" t="s">
        <v>7</v>
      </c>
    </row>
    <row r="10" spans="1:4" ht="15.75">
      <c r="A10" s="12">
        <v>5</v>
      </c>
      <c r="B10" s="15" t="s">
        <v>38</v>
      </c>
      <c r="C10" s="12">
        <v>1</v>
      </c>
      <c r="D10" s="13" t="s">
        <v>8</v>
      </c>
    </row>
    <row r="11" spans="1:4" ht="15.75">
      <c r="A11" s="12">
        <v>6</v>
      </c>
      <c r="B11" s="15" t="s">
        <v>39</v>
      </c>
      <c r="C11" s="12">
        <v>1</v>
      </c>
      <c r="D11" s="13" t="s">
        <v>9</v>
      </c>
    </row>
    <row r="12" spans="1:4" ht="15.75">
      <c r="A12" s="12">
        <v>7</v>
      </c>
      <c r="B12" s="15" t="s">
        <v>40</v>
      </c>
      <c r="C12" s="12">
        <v>1</v>
      </c>
      <c r="D12" s="13" t="s">
        <v>10</v>
      </c>
    </row>
    <row r="13" spans="1:4" ht="15.75">
      <c r="A13" s="12">
        <v>8</v>
      </c>
      <c r="B13" s="15" t="s">
        <v>41</v>
      </c>
      <c r="C13" s="12">
        <v>2</v>
      </c>
      <c r="D13" s="13" t="s">
        <v>11</v>
      </c>
    </row>
    <row r="14" spans="1:4" ht="15.75">
      <c r="A14" s="12">
        <v>9</v>
      </c>
      <c r="B14" s="15" t="s">
        <v>42</v>
      </c>
      <c r="C14" s="12">
        <v>1</v>
      </c>
      <c r="D14" s="13" t="s">
        <v>12</v>
      </c>
    </row>
    <row r="15" spans="1:4" ht="15.75">
      <c r="A15" s="12" t="s">
        <v>13</v>
      </c>
      <c r="B15" s="15" t="s">
        <v>43</v>
      </c>
      <c r="C15" s="12">
        <v>1</v>
      </c>
      <c r="D15" s="13" t="s">
        <v>14</v>
      </c>
    </row>
    <row r="16" spans="1:4" ht="15.75">
      <c r="A16" s="12" t="s">
        <v>15</v>
      </c>
      <c r="B16" s="15" t="s">
        <v>44</v>
      </c>
      <c r="C16" s="12">
        <v>1</v>
      </c>
      <c r="D16" s="13" t="s">
        <v>16</v>
      </c>
    </row>
    <row r="17" spans="1:4" ht="15.75">
      <c r="A17" s="12" t="s">
        <v>17</v>
      </c>
      <c r="B17" s="15" t="s">
        <v>55</v>
      </c>
      <c r="C17" s="12">
        <v>1</v>
      </c>
      <c r="D17" s="13" t="s">
        <v>18</v>
      </c>
    </row>
    <row r="18" spans="1:4" ht="15.75">
      <c r="A18" s="12" t="s">
        <v>19</v>
      </c>
      <c r="B18" s="15" t="s">
        <v>45</v>
      </c>
      <c r="C18" s="12">
        <v>1</v>
      </c>
      <c r="D18" s="13" t="s">
        <v>20</v>
      </c>
    </row>
    <row r="19" spans="1:4" ht="15.75">
      <c r="A19" s="12">
        <v>12</v>
      </c>
      <c r="B19" s="15" t="s">
        <v>46</v>
      </c>
      <c r="C19" s="12">
        <v>6</v>
      </c>
      <c r="D19" s="13" t="s">
        <v>21</v>
      </c>
    </row>
    <row r="20" spans="1:4" ht="15.75">
      <c r="A20" s="12">
        <v>13</v>
      </c>
      <c r="B20" s="16">
        <v>75258</v>
      </c>
      <c r="C20" s="12">
        <v>1</v>
      </c>
      <c r="D20" s="13" t="s">
        <v>22</v>
      </c>
    </row>
    <row r="21" spans="1:4" ht="15.75">
      <c r="A21" s="12" t="s">
        <v>23</v>
      </c>
      <c r="B21" s="16">
        <v>140408</v>
      </c>
      <c r="C21" s="12">
        <v>1</v>
      </c>
      <c r="D21" s="13" t="s">
        <v>24</v>
      </c>
    </row>
    <row r="22" spans="1:4" ht="15.75">
      <c r="A22" s="12" t="s">
        <v>25</v>
      </c>
      <c r="B22" s="15" t="s">
        <v>47</v>
      </c>
      <c r="C22" s="12">
        <v>1</v>
      </c>
      <c r="D22" s="13" t="s">
        <v>26</v>
      </c>
    </row>
    <row r="23" spans="1:4" ht="15.75">
      <c r="A23" s="12">
        <v>15</v>
      </c>
      <c r="B23" s="16">
        <v>27417</v>
      </c>
      <c r="C23" s="12">
        <v>1</v>
      </c>
      <c r="D23" s="13" t="s">
        <v>27</v>
      </c>
    </row>
    <row r="24" spans="1:4" ht="15.75">
      <c r="A24" s="12">
        <v>16</v>
      </c>
      <c r="B24" s="15" t="s">
        <v>48</v>
      </c>
      <c r="C24" s="12">
        <v>1</v>
      </c>
      <c r="D24" s="13" t="s">
        <v>28</v>
      </c>
    </row>
    <row r="25" spans="1:4" ht="15.75">
      <c r="A25" s="12">
        <v>17</v>
      </c>
      <c r="B25" s="15" t="s">
        <v>49</v>
      </c>
      <c r="C25" s="12">
        <v>1</v>
      </c>
      <c r="D25" s="13" t="s">
        <v>29</v>
      </c>
    </row>
    <row r="26" spans="1:4" ht="15.75">
      <c r="A26" s="12">
        <v>18</v>
      </c>
      <c r="B26" s="15" t="s">
        <v>50</v>
      </c>
      <c r="C26" s="12">
        <v>1</v>
      </c>
      <c r="D26" s="13" t="s">
        <v>30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295039-C818-41AC-9529-EEF9DAD15809}"/>
</file>

<file path=customXml/itemProps2.xml><?xml version="1.0" encoding="utf-8"?>
<ds:datastoreItem xmlns:ds="http://schemas.openxmlformats.org/officeDocument/2006/customXml" ds:itemID="{16DD550F-E821-4E7B-B03D-7888F439240A}"/>
</file>

<file path=customXml/itemProps3.xml><?xml version="1.0" encoding="utf-8"?>
<ds:datastoreItem xmlns:ds="http://schemas.openxmlformats.org/officeDocument/2006/customXml" ds:itemID="{DE7C63CD-773E-42A3-9561-C50CAF43D5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2010-07-26T13:53:15Z</cp:lastPrinted>
  <dcterms:created xsi:type="dcterms:W3CDTF">2010-07-20T16:53:07Z</dcterms:created>
  <dcterms:modified xsi:type="dcterms:W3CDTF">2010-07-26T13:54:51Z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